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<sst xmlns="http://schemas.openxmlformats.org/spreadsheetml/2006/main" count="23" uniqueCount="23">
  <si>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</si>
  <si>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</si>
  <si>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</si>
  <si>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</si>
  <si>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</si>
  <si>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</si>
  <si>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</si>
  <si>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</si>
  <si>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</si>
  <si>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</si>
  <si>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</si>
  <si>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</si>
  <si>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</si>
  <si>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НМЦ включает в себя: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</si>
  <si>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</si>
  <si>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</si>
  <si>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</si>
  <si>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</si>
  <si>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</si>
  <si>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Предмет договора: поставка новогодних подарков</t>
  </si>
  <si>
    <t>Способ закупки: открытый запрос предложений в электронной форме</t>
  </si>
  <si>
    <t>Поставка новогодних подарков</t>
  </si>
  <si>
    <t xml:space="preserve">Приложение 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</si>
</sst>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J20" sqref="J20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19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20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13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15</v>
      </c>
      <c r="F8" s="27"/>
      <c r="G8" s="27"/>
      <c r="H8" s="28" t="s">
        <v>3</v>
      </c>
      <c r="I8" s="28"/>
      <c r="J8" s="28"/>
      <c r="K8" s="20" t="s">
        <v>14</v>
      </c>
    </row>
    <row r="9" spans="1:13" s="3" customFormat="1" ht="78.75" x14ac:dyDescent="0.25">
      <c r="A9" s="20"/>
      <c r="B9" s="20"/>
      <c r="C9" s="20"/>
      <c r="D9" s="20"/>
      <c r="E9" s="14" t="s">
        <v>16</v>
      </c>
      <c r="F9" s="14" t="s">
        <v>17</v>
      </c>
      <c r="G9" s="14" t="s">
        <v>18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47.25" x14ac:dyDescent="0.2">
      <c r="A11" s="10">
        <v>1</v>
      </c>
      <c r="B11" s="11" t="s">
        <v>21</v>
      </c>
      <c r="C11" s="5" t="s">
        <v>8</v>
      </c>
      <c r="D11" s="5">
        <v>1</v>
      </c>
      <c r="E11" s="12">
        <v>542916</v>
      </c>
      <c r="F11" s="12">
        <v>545700</v>
      </c>
      <c r="G11" s="12">
        <v>554885.88</v>
      </c>
      <c r="H11" s="6">
        <f>AVERAGE(E11:G11)</f>
        <v>547833.96</v>
      </c>
      <c r="I11" s="7">
        <f>SQRT(((SUM((POWER(E11-H11,2)),(POWER(F11-H11,2)),(POWER(G11-H11,2)))/(COLUMNS(E11:G11)-1))))</f>
        <v>6263.7724866728704</v>
      </c>
      <c r="J11" s="7">
        <f>I11/H11*100</f>
        <v>1.1433706093490208</v>
      </c>
      <c r="K11" s="8">
        <f>D11*SUM(E11:G11)/3</f>
        <v>547833.96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542916</v>
      </c>
      <c r="F12" s="12">
        <f>SUM(F11:F11)</f>
        <v>545700</v>
      </c>
      <c r="G12" s="12">
        <f>SUM(G11:G11)</f>
        <v>554885.88</v>
      </c>
      <c r="H12" s="8">
        <f>AVERAGE(E12:G12)</f>
        <v>547833.96</v>
      </c>
      <c r="I12" s="9">
        <f>SQRT(VAR(E12:G12))</f>
        <v>6263.7724866728704</v>
      </c>
      <c r="J12" s="13">
        <f>I12/H12*100</f>
        <v>1.1433706093490208</v>
      </c>
      <c r="K12" s="13">
        <f>SUM(K11:K11)</f>
        <v>547833.96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2023-10-04T05:15:28Z</dcterms:modified>
</cp:coreProperties>
</file>